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7" l="1"/>
  <c r="O3" i="7" s="1"/>
  <c r="P3" i="7" s="1"/>
  <c r="M4" i="7"/>
  <c r="O4" i="7" s="1"/>
  <c r="P4" i="7" s="1"/>
  <c r="M5" i="7"/>
  <c r="O5" i="7" s="1"/>
  <c r="P5" i="7" s="1"/>
  <c r="M6" i="7"/>
  <c r="O6" i="7" s="1"/>
  <c r="P6" i="7" s="1"/>
  <c r="M7" i="7"/>
  <c r="O7" i="7" s="1"/>
  <c r="P7" i="7" s="1"/>
  <c r="M8" i="7"/>
  <c r="O8" i="7" s="1"/>
  <c r="P8" i="7" s="1"/>
  <c r="M9" i="7"/>
  <c r="O9" i="7" s="1"/>
  <c r="P9" i="7" s="1"/>
  <c r="M10" i="7"/>
  <c r="O10" i="7" s="1"/>
  <c r="P10" i="7" s="1"/>
  <c r="M11" i="7"/>
  <c r="O11" i="7" s="1"/>
  <c r="P11" i="7" s="1"/>
  <c r="M12" i="7"/>
  <c r="O12" i="7" s="1"/>
  <c r="P12" i="7" s="1"/>
  <c r="M13" i="7"/>
  <c r="O13" i="7" s="1"/>
  <c r="P13" i="7" s="1"/>
  <c r="M14" i="7"/>
  <c r="O14" i="7" s="1"/>
  <c r="P14" i="7" s="1"/>
  <c r="M15" i="7"/>
  <c r="O15" i="7" s="1"/>
  <c r="P15" i="7" s="1"/>
  <c r="M16" i="7"/>
  <c r="O16" i="7" s="1"/>
  <c r="P16" i="7" s="1"/>
  <c r="M17" i="7"/>
  <c r="O17" i="7" s="1"/>
  <c r="P17" i="7" s="1"/>
  <c r="M18" i="7"/>
  <c r="O18" i="7" s="1"/>
  <c r="P18" i="7" s="1"/>
  <c r="M19" i="7"/>
  <c r="O19" i="7" s="1"/>
  <c r="P19" i="7" s="1"/>
  <c r="M20" i="7"/>
  <c r="O20" i="7" s="1"/>
  <c r="P20" i="7" s="1"/>
  <c r="M21" i="7"/>
  <c r="O21" i="7" s="1"/>
  <c r="P21" i="7" s="1"/>
  <c r="M22" i="7"/>
  <c r="O22" i="7" s="1"/>
  <c r="P22" i="7" s="1"/>
  <c r="M23" i="7"/>
  <c r="O23" i="7" s="1"/>
  <c r="P23" i="7" s="1"/>
  <c r="M24" i="7"/>
  <c r="O24" i="7" s="1"/>
  <c r="P24" i="7" s="1"/>
  <c r="M2" i="7" l="1"/>
  <c r="O2" i="7" s="1"/>
  <c r="P2" i="7" s="1"/>
</calcChain>
</file>

<file path=xl/sharedStrings.xml><?xml version="1.0" encoding="utf-8"?>
<sst xmlns="http://schemas.openxmlformats.org/spreadsheetml/2006/main" count="224" uniqueCount="92">
  <si>
    <t>Город</t>
  </si>
  <si>
    <t>Сеть</t>
  </si>
  <si>
    <t>Мониторы в прикассовой зоне</t>
  </si>
  <si>
    <t>АЗС</t>
  </si>
  <si>
    <t>Роснефть</t>
  </si>
  <si>
    <t>Ролик, сек.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</si>
  <si>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</si>
  <si>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</si>
  <si>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</si>
  <si>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</si>
  <si>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Адреса</t>
  </si>
  <si>
    <t>Фото</t>
  </si>
  <si>
    <t>Ссылка</t>
  </si>
  <si>
    <t>Локация</t>
  </si>
  <si>
    <t>Время работы мониторов, часов</t>
  </si>
  <si>
    <t>Координаты</t>
  </si>
  <si>
    <t>Номер АЗС</t>
  </si>
  <si>
    <t>Карта</t>
  </si>
  <si>
    <t>Количество мониторов</t>
  </si>
  <si>
    <t>Вид рекламы</t>
  </si>
  <si>
    <t xml:space="preserve">г.Барнаул ул.Титова,4в </t>
  </si>
  <si>
    <t xml:space="preserve">г.Барнаул пр.Калинина,19 </t>
  </si>
  <si>
    <t xml:space="preserve">г.Барнаул,  ул. Северо-Западная, 18 </t>
  </si>
  <si>
    <t xml:space="preserve">г.Барнаул, ул. Власихинская,61 </t>
  </si>
  <si>
    <t xml:space="preserve">г.Барнаул, Павловский тракт, 190 </t>
  </si>
  <si>
    <t xml:space="preserve">г. Барнаул ул. Гоголя 90  </t>
  </si>
  <si>
    <t xml:space="preserve">г. Барнаул, Правобережный тракт, 30 </t>
  </si>
  <si>
    <t xml:space="preserve">пос. Солнечный, ул.Первая, 1 </t>
  </si>
  <si>
    <t xml:space="preserve">г.Барнаул, Правобережный тракт, 31 </t>
  </si>
  <si>
    <t>г.Барнаул, ул.Сельскохозяйственная, 1а</t>
  </si>
  <si>
    <t>г.Барнаул, пер. Шевченко,177-б</t>
  </si>
  <si>
    <t>г.Барнаул,ул.Гоголя,51</t>
  </si>
  <si>
    <t>г.Барнаул, пр.Космонавтов,18а</t>
  </si>
  <si>
    <t>г.Барнаул, ул. Парфенова,21</t>
  </si>
  <si>
    <t>г. Барнаул, пр-т. Калинина, 37А</t>
  </si>
  <si>
    <t>г. Барнаул, ул. Власихинская, 125</t>
  </si>
  <si>
    <t>г. Барнаул, ул. Малахова 107 Д</t>
  </si>
  <si>
    <t>г. Барнаул, ул. Правобережный тракт, поворот на с. Санниково (Барнаульское ш., 16)</t>
  </si>
  <si>
    <t>Алтайский край, г.Барнаул, ул. Попова, 5в</t>
  </si>
  <si>
    <t>Алтайский край, г.Барнаул, Павловский тракт, 186</t>
  </si>
  <si>
    <t>г.Барнаул,ул. 1-я Западная,57</t>
  </si>
  <si>
    <t>г.Барнаул, ул.Попова,204а</t>
  </si>
  <si>
    <t>г.Барнаул, Змеиногорский тр-т,118</t>
  </si>
  <si>
    <t>BRL_RN_0004</t>
  </si>
  <si>
    <t>BRL_RN_0005</t>
  </si>
  <si>
    <t>BRL_RN_0241</t>
  </si>
  <si>
    <t>BRL_RN_0242</t>
  </si>
  <si>
    <t>BRL_RN_0243</t>
  </si>
  <si>
    <t>BRL_RN_0240</t>
  </si>
  <si>
    <t>BRL_RN_0250</t>
  </si>
  <si>
    <t>BRL_RN_0257</t>
  </si>
  <si>
    <t>BRL_RN_0251</t>
  </si>
  <si>
    <t>GPN_32202</t>
  </si>
  <si>
    <t>GPN_32205</t>
  </si>
  <si>
    <t>GPN_32200</t>
  </si>
  <si>
    <t>GPN_32210</t>
  </si>
  <si>
    <t>GPN_32213</t>
  </si>
  <si>
    <t>GPN_32218</t>
  </si>
  <si>
    <t>GPN_32219</t>
  </si>
  <si>
    <t>GPN_32220</t>
  </si>
  <si>
    <t>GPN_32221</t>
  </si>
  <si>
    <t>GPN_32224</t>
  </si>
  <si>
    <t>GPN_32225</t>
  </si>
  <si>
    <t>GPN_32201</t>
  </si>
  <si>
    <t>GPN_32208</t>
  </si>
  <si>
    <t>GPN_32203</t>
  </si>
  <si>
    <t>Газпромнефть</t>
  </si>
  <si>
    <t>Барнаул</t>
  </si>
  <si>
    <t>53.384843, 83.732992</t>
  </si>
  <si>
    <t>53.369619, 83.761217</t>
  </si>
  <si>
    <t>53.374363, 83.751506</t>
  </si>
  <si>
    <t>53.326622, 83.693646</t>
  </si>
  <si>
    <t>53.348967, 83.636144</t>
  </si>
  <si>
    <t>53.329617, 83.779911</t>
  </si>
  <si>
    <t>53.314670, 83.835948</t>
  </si>
  <si>
    <t>55.274426, 89.832597</t>
  </si>
  <si>
    <t>53.315794, 83.834555</t>
  </si>
  <si>
    <t>53.342651, 83.713840</t>
  </si>
  <si>
    <t>53.336065, 83.751120</t>
  </si>
  <si>
    <t>53.333344, 83.791391</t>
  </si>
  <si>
    <t>53.387662, 83.682560</t>
  </si>
  <si>
    <t>53.369442, 83.794913</t>
  </si>
  <si>
    <t>53.371849, 83.758755</t>
  </si>
  <si>
    <t>53.329069, 83.668448</t>
  </si>
  <si>
    <t>53.345194, 83.697203</t>
  </si>
  <si>
    <t>53.371972, 83.969159</t>
  </si>
  <si>
    <t>53.385804, 83.684797</t>
  </si>
  <si>
    <t>53.348274, 83.640699</t>
  </si>
  <si>
    <t>53.382904, 83.732057</t>
  </si>
  <si>
    <t>53.334968, 83.667837</t>
  </si>
  <si>
    <t>53.269888, 83.730656</t>
  </si>
  <si>
    <t>Стоимость на всех мониторах АЗС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</si>
</sst>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TeQ8LB" TargetMode="External"/><Relationship Id="rId13" Type="http://schemas.openxmlformats.org/officeDocument/2006/relationships/hyperlink" Target="https://yandex.ru/maps/-/CHTeUKOl" TargetMode="External"/><Relationship Id="rId18" Type="http://schemas.openxmlformats.org/officeDocument/2006/relationships/hyperlink" Target="https://yandex.ru/maps/-/CHTeYEOH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HTeQUiS" TargetMode="External"/><Relationship Id="rId21" Type="http://schemas.openxmlformats.org/officeDocument/2006/relationships/hyperlink" Target="https://yandex.ru/maps/-/CHTeYV1p" TargetMode="External"/><Relationship Id="rId7" Type="http://schemas.openxmlformats.org/officeDocument/2006/relationships/hyperlink" Target="https://yandex.ru/maps/-/CHTeQSI-" TargetMode="External"/><Relationship Id="rId12" Type="http://schemas.openxmlformats.org/officeDocument/2006/relationships/hyperlink" Target="https://yandex.ru/maps/-/CHTeUZ4J" TargetMode="External"/><Relationship Id="rId17" Type="http://schemas.openxmlformats.org/officeDocument/2006/relationships/hyperlink" Target="https://yandex.ru/maps/-/CHTeU2y3" TargetMode="External"/><Relationship Id="rId25" Type="http://schemas.openxmlformats.org/officeDocument/2006/relationships/hyperlink" Target="https://yandex.ru/maps/-/CHTeaC0I" TargetMode="External"/><Relationship Id="rId2" Type="http://schemas.openxmlformats.org/officeDocument/2006/relationships/hyperlink" Target="https://disk.yandex.ru/d/0EFSW9ui6Ar9AQ" TargetMode="External"/><Relationship Id="rId16" Type="http://schemas.openxmlformats.org/officeDocument/2006/relationships/hyperlink" Target="https://yandex.ru/maps/-/CHTeUPJl" TargetMode="External"/><Relationship Id="rId20" Type="http://schemas.openxmlformats.org/officeDocument/2006/relationships/hyperlink" Target="https://yandex.ru/maps/-/CHTeYF8O" TargetMode="External"/><Relationship Id="rId1" Type="http://schemas.openxmlformats.org/officeDocument/2006/relationships/hyperlink" Target="https://disk.yandex.ru/d/0EFSW9ui6Ar9AQ" TargetMode="External"/><Relationship Id="rId6" Type="http://schemas.openxmlformats.org/officeDocument/2006/relationships/hyperlink" Target="https://yandex.ru/maps/-/CHTeQGJa" TargetMode="External"/><Relationship Id="rId11" Type="http://schemas.openxmlformats.org/officeDocument/2006/relationships/hyperlink" Target="https://yandex.ru/maps/-/CHTeUJm~" TargetMode="External"/><Relationship Id="rId24" Type="http://schemas.openxmlformats.org/officeDocument/2006/relationships/hyperlink" Target="https://yandex.ru/maps/-/CHTeY8zm" TargetMode="External"/><Relationship Id="rId5" Type="http://schemas.openxmlformats.org/officeDocument/2006/relationships/hyperlink" Target="https://yandex.ru/maps/-/CHTeQZMJ" TargetMode="External"/><Relationship Id="rId15" Type="http://schemas.openxmlformats.org/officeDocument/2006/relationships/hyperlink" Target="https://yandex.ru/maps/-/CHTeUDLW" TargetMode="External"/><Relationship Id="rId23" Type="http://schemas.openxmlformats.org/officeDocument/2006/relationships/hyperlink" Target="https://yandex.ru/maps/-/CHTeYSYK" TargetMode="External"/><Relationship Id="rId10" Type="http://schemas.openxmlformats.org/officeDocument/2006/relationships/hyperlink" Target="https://yandex.ru/maps/-/CHTeU47a" TargetMode="External"/><Relationship Id="rId19" Type="http://schemas.openxmlformats.org/officeDocument/2006/relationships/hyperlink" Target="https://yandex.ru/maps/-/CHTeYQnw" TargetMode="External"/><Relationship Id="rId4" Type="http://schemas.openxmlformats.org/officeDocument/2006/relationships/hyperlink" Target="https://yandex.ru/maps/-/CHTeQF1m" TargetMode="External"/><Relationship Id="rId9" Type="http://schemas.openxmlformats.org/officeDocument/2006/relationships/hyperlink" Target="https://yandex.ru/maps/-/CHTeQP5Y" TargetMode="External"/><Relationship Id="rId14" Type="http://schemas.openxmlformats.org/officeDocument/2006/relationships/hyperlink" Target="https://yandex.ru/maps/-/CHTeUWkk" TargetMode="External"/><Relationship Id="rId22" Type="http://schemas.openxmlformats.org/officeDocument/2006/relationships/hyperlink" Target="https://yandex.ru/maps/-/CHTeYC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B4" sqref="B4"/>
    </sheetView>
  </sheetViews>
  <sheetFormatPr defaultRowHeight="12.75" x14ac:dyDescent="0.2"/>
  <cols>
    <col min="1" max="1" width="20.85546875" style="2" customWidth="1"/>
    <col min="2" max="4" width="20.28515625" style="2" customWidth="1"/>
    <col min="5" max="5" width="30.7109375" style="4" customWidth="1"/>
    <col min="6" max="6" width="17.42578125" style="4" customWidth="1"/>
    <col min="7" max="7" width="20.42578125" style="2" customWidth="1"/>
    <col min="8" max="8" width="16.7109375" style="2" customWidth="1"/>
    <col min="9" max="9" width="18.5703125" style="2" customWidth="1"/>
    <col min="10" max="10" width="19.5703125" style="2" customWidth="1"/>
    <col min="11" max="12" width="21" style="2" customWidth="1"/>
    <col min="13" max="13" width="20.42578125" style="2" customWidth="1"/>
    <col min="14" max="14" width="20.28515625" style="2" customWidth="1"/>
    <col min="15" max="15" width="23.28515625" style="2" customWidth="1"/>
    <col min="16" max="16" width="21.140625" style="3" customWidth="1"/>
    <col min="17" max="17" width="22.85546875" style="3" customWidth="1"/>
    <col min="18" max="16384" width="9.140625" style="2"/>
  </cols>
  <sheetData>
    <row r="1" spans="1:17" s="4" customFormat="1" ht="25.5" x14ac:dyDescent="0.2">
      <c r="A1" s="5" t="s">
        <v>0</v>
      </c>
      <c r="B1" s="5" t="s">
        <v>13</v>
      </c>
      <c r="C1" s="5" t="s">
        <v>1</v>
      </c>
      <c r="D1" s="6" t="s">
        <v>16</v>
      </c>
      <c r="E1" s="5" t="s">
        <v>10</v>
      </c>
      <c r="F1" s="5" t="s">
        <v>17</v>
      </c>
      <c r="G1" s="5" t="s">
        <v>19</v>
      </c>
      <c r="H1" s="5" t="s">
        <v>11</v>
      </c>
      <c r="I1" s="7" t="s">
        <v>18</v>
      </c>
      <c r="J1" s="7" t="s">
        <v>5</v>
      </c>
      <c r="K1" s="7" t="s">
        <v>7</v>
      </c>
      <c r="L1" s="7" t="s">
        <v>14</v>
      </c>
      <c r="M1" s="7" t="s">
        <v>8</v>
      </c>
      <c r="N1" s="7" t="s">
        <v>6</v>
      </c>
      <c r="O1" s="7" t="s">
        <v>9</v>
      </c>
      <c r="P1" s="7" t="s">
        <v>91</v>
      </c>
      <c r="Q1" s="7" t="s">
        <v>15</v>
      </c>
    </row>
    <row r="2" spans="1:17" ht="25.5" x14ac:dyDescent="0.2">
      <c r="A2" s="8" t="s">
        <v>67</v>
      </c>
      <c r="B2" s="9" t="s">
        <v>3</v>
      </c>
      <c r="C2" s="8" t="s">
        <v>4</v>
      </c>
      <c r="D2" s="10" t="s">
        <v>43</v>
      </c>
      <c r="E2" s="9" t="s">
        <v>20</v>
      </c>
      <c r="F2" s="11" t="s">
        <v>12</v>
      </c>
      <c r="G2" s="9" t="s">
        <v>2</v>
      </c>
      <c r="H2" s="11" t="s">
        <v>12</v>
      </c>
      <c r="I2" s="9">
        <v>1</v>
      </c>
      <c r="J2" s="8">
        <v>10</v>
      </c>
      <c r="K2" s="8">
        <v>20</v>
      </c>
      <c r="L2" s="8">
        <v>24</v>
      </c>
      <c r="M2" s="8">
        <f>24*K2</f>
        <v>480</v>
      </c>
      <c r="N2" s="12">
        <v>15</v>
      </c>
      <c r="O2" s="8">
        <f>M2*N2</f>
        <v>7200</v>
      </c>
      <c r="P2" s="1">
        <f>(0.3*J2*O2)*I2</f>
        <v>21600</v>
      </c>
      <c r="Q2" s="13" t="s">
        <v>68</v>
      </c>
    </row>
    <row r="3" spans="1:17" ht="25.5" x14ac:dyDescent="0.2">
      <c r="A3" s="8" t="s">
        <v>67</v>
      </c>
      <c r="B3" s="9" t="s">
        <v>3</v>
      </c>
      <c r="C3" s="8" t="s">
        <v>4</v>
      </c>
      <c r="D3" s="10" t="s">
        <v>44</v>
      </c>
      <c r="E3" s="9" t="s">
        <v>21</v>
      </c>
      <c r="F3" s="11" t="s">
        <v>12</v>
      </c>
      <c r="G3" s="9" t="s">
        <v>2</v>
      </c>
      <c r="H3" s="11" t="s">
        <v>12</v>
      </c>
      <c r="I3" s="9">
        <v>1</v>
      </c>
      <c r="J3" s="8">
        <v>10</v>
      </c>
      <c r="K3" s="8">
        <v>20</v>
      </c>
      <c r="L3" s="8">
        <v>24</v>
      </c>
      <c r="M3" s="8">
        <f t="shared" ref="M3:M24" si="0">24*K3</f>
        <v>480</v>
      </c>
      <c r="N3" s="12">
        <v>15</v>
      </c>
      <c r="O3" s="8">
        <f t="shared" ref="O3:O24" si="1">M3*N3</f>
        <v>7200</v>
      </c>
      <c r="P3" s="1">
        <f>(0.3*J3*O3)*I3</f>
        <v>21600</v>
      </c>
      <c r="Q3" s="8" t="s">
        <v>69</v>
      </c>
    </row>
    <row r="4" spans="1:17" ht="25.5" x14ac:dyDescent="0.2">
      <c r="A4" s="8" t="s">
        <v>67</v>
      </c>
      <c r="B4" s="9" t="s">
        <v>3</v>
      </c>
      <c r="C4" s="8" t="s">
        <v>4</v>
      </c>
      <c r="D4" s="10" t="s">
        <v>45</v>
      </c>
      <c r="E4" s="9" t="s">
        <v>22</v>
      </c>
      <c r="F4" s="11" t="s">
        <v>12</v>
      </c>
      <c r="G4" s="9" t="s">
        <v>2</v>
      </c>
      <c r="H4" s="11" t="s">
        <v>12</v>
      </c>
      <c r="I4" s="9">
        <v>1</v>
      </c>
      <c r="J4" s="8">
        <v>10</v>
      </c>
      <c r="K4" s="8">
        <v>20</v>
      </c>
      <c r="L4" s="8">
        <v>24</v>
      </c>
      <c r="M4" s="8">
        <f t="shared" si="0"/>
        <v>480</v>
      </c>
      <c r="N4" s="12">
        <v>15</v>
      </c>
      <c r="O4" s="8">
        <f t="shared" si="1"/>
        <v>7200</v>
      </c>
      <c r="P4" s="1">
        <f>(0.3*J4*O4)*I4</f>
        <v>21600</v>
      </c>
      <c r="Q4" s="8" t="s">
        <v>70</v>
      </c>
    </row>
    <row r="5" spans="1:17" ht="25.5" x14ac:dyDescent="0.2">
      <c r="A5" s="8" t="s">
        <v>67</v>
      </c>
      <c r="B5" s="9" t="s">
        <v>3</v>
      </c>
      <c r="C5" s="8" t="s">
        <v>4</v>
      </c>
      <c r="D5" s="10" t="s">
        <v>46</v>
      </c>
      <c r="E5" s="9" t="s">
        <v>23</v>
      </c>
      <c r="F5" s="11" t="s">
        <v>12</v>
      </c>
      <c r="G5" s="9" t="s">
        <v>2</v>
      </c>
      <c r="H5" s="11" t="s">
        <v>12</v>
      </c>
      <c r="I5" s="9">
        <v>1</v>
      </c>
      <c r="J5" s="8">
        <v>10</v>
      </c>
      <c r="K5" s="8">
        <v>20</v>
      </c>
      <c r="L5" s="8">
        <v>24</v>
      </c>
      <c r="M5" s="8">
        <f t="shared" si="0"/>
        <v>480</v>
      </c>
      <c r="N5" s="12">
        <v>15</v>
      </c>
      <c r="O5" s="8">
        <f t="shared" si="1"/>
        <v>7200</v>
      </c>
      <c r="P5" s="1">
        <f>(0.3*J5*O5)*I5</f>
        <v>21600</v>
      </c>
      <c r="Q5" s="8" t="s">
        <v>71</v>
      </c>
    </row>
    <row r="6" spans="1:17" ht="25.5" x14ac:dyDescent="0.2">
      <c r="A6" s="8" t="s">
        <v>67</v>
      </c>
      <c r="B6" s="9" t="s">
        <v>3</v>
      </c>
      <c r="C6" s="8" t="s">
        <v>4</v>
      </c>
      <c r="D6" s="10" t="s">
        <v>47</v>
      </c>
      <c r="E6" s="9" t="s">
        <v>24</v>
      </c>
      <c r="F6" s="11" t="s">
        <v>12</v>
      </c>
      <c r="G6" s="9" t="s">
        <v>2</v>
      </c>
      <c r="H6" s="11" t="s">
        <v>12</v>
      </c>
      <c r="I6" s="9">
        <v>1</v>
      </c>
      <c r="J6" s="8">
        <v>10</v>
      </c>
      <c r="K6" s="8">
        <v>20</v>
      </c>
      <c r="L6" s="8">
        <v>24</v>
      </c>
      <c r="M6" s="8">
        <f t="shared" si="0"/>
        <v>480</v>
      </c>
      <c r="N6" s="12">
        <v>15</v>
      </c>
      <c r="O6" s="8">
        <f t="shared" si="1"/>
        <v>7200</v>
      </c>
      <c r="P6" s="1">
        <f>(0.3*J6*O6)*I6</f>
        <v>21600</v>
      </c>
      <c r="Q6" s="8" t="s">
        <v>72</v>
      </c>
    </row>
    <row r="7" spans="1:17" ht="25.5" x14ac:dyDescent="0.2">
      <c r="A7" s="8" t="s">
        <v>67</v>
      </c>
      <c r="B7" s="9" t="s">
        <v>3</v>
      </c>
      <c r="C7" s="8" t="s">
        <v>4</v>
      </c>
      <c r="D7" s="10" t="s">
        <v>48</v>
      </c>
      <c r="E7" s="9" t="s">
        <v>25</v>
      </c>
      <c r="F7" s="11" t="s">
        <v>12</v>
      </c>
      <c r="G7" s="9" t="s">
        <v>2</v>
      </c>
      <c r="H7" s="11" t="s">
        <v>12</v>
      </c>
      <c r="I7" s="9">
        <v>1</v>
      </c>
      <c r="J7" s="8">
        <v>10</v>
      </c>
      <c r="K7" s="8">
        <v>20</v>
      </c>
      <c r="L7" s="8">
        <v>24</v>
      </c>
      <c r="M7" s="8">
        <f t="shared" si="0"/>
        <v>480</v>
      </c>
      <c r="N7" s="12">
        <v>15</v>
      </c>
      <c r="O7" s="8">
        <f t="shared" si="1"/>
        <v>7200</v>
      </c>
      <c r="P7" s="1">
        <f>(0.3*J7*O7)*I7</f>
        <v>21600</v>
      </c>
      <c r="Q7" s="8" t="s">
        <v>73</v>
      </c>
    </row>
    <row r="8" spans="1:17" ht="25.5" x14ac:dyDescent="0.2">
      <c r="A8" s="8" t="s">
        <v>67</v>
      </c>
      <c r="B8" s="9" t="s">
        <v>3</v>
      </c>
      <c r="C8" s="8" t="s">
        <v>4</v>
      </c>
      <c r="D8" s="10" t="s">
        <v>49</v>
      </c>
      <c r="E8" s="9" t="s">
        <v>26</v>
      </c>
      <c r="F8" s="11" t="s">
        <v>12</v>
      </c>
      <c r="G8" s="9" t="s">
        <v>2</v>
      </c>
      <c r="H8" s="11" t="s">
        <v>12</v>
      </c>
      <c r="I8" s="9">
        <v>1</v>
      </c>
      <c r="J8" s="8">
        <v>10</v>
      </c>
      <c r="K8" s="8">
        <v>20</v>
      </c>
      <c r="L8" s="8">
        <v>24</v>
      </c>
      <c r="M8" s="8">
        <f t="shared" si="0"/>
        <v>480</v>
      </c>
      <c r="N8" s="12">
        <v>15</v>
      </c>
      <c r="O8" s="8">
        <f t="shared" si="1"/>
        <v>7200</v>
      </c>
      <c r="P8" s="1">
        <f>(0.3*J8*O8)*I8</f>
        <v>21600</v>
      </c>
      <c r="Q8" s="8" t="s">
        <v>74</v>
      </c>
    </row>
    <row r="9" spans="1:17" ht="25.5" x14ac:dyDescent="0.2">
      <c r="A9" s="8" t="s">
        <v>67</v>
      </c>
      <c r="B9" s="9" t="s">
        <v>3</v>
      </c>
      <c r="C9" s="8" t="s">
        <v>4</v>
      </c>
      <c r="D9" s="10" t="s">
        <v>50</v>
      </c>
      <c r="E9" s="9" t="s">
        <v>27</v>
      </c>
      <c r="F9" s="11" t="s">
        <v>12</v>
      </c>
      <c r="G9" s="9" t="s">
        <v>2</v>
      </c>
      <c r="H9" s="11" t="s">
        <v>12</v>
      </c>
      <c r="I9" s="9">
        <v>1</v>
      </c>
      <c r="J9" s="8">
        <v>10</v>
      </c>
      <c r="K9" s="8">
        <v>20</v>
      </c>
      <c r="L9" s="8">
        <v>24</v>
      </c>
      <c r="M9" s="8">
        <f t="shared" si="0"/>
        <v>480</v>
      </c>
      <c r="N9" s="12">
        <v>15</v>
      </c>
      <c r="O9" s="8">
        <f t="shared" si="1"/>
        <v>7200</v>
      </c>
      <c r="P9" s="1">
        <f>(0.3*J9*O9)*I9</f>
        <v>21600</v>
      </c>
      <c r="Q9" s="8" t="s">
        <v>75</v>
      </c>
    </row>
    <row r="10" spans="1:17" ht="25.5" x14ac:dyDescent="0.2">
      <c r="A10" s="8" t="s">
        <v>67</v>
      </c>
      <c r="B10" s="9" t="s">
        <v>3</v>
      </c>
      <c r="C10" s="8" t="s">
        <v>4</v>
      </c>
      <c r="D10" s="10" t="s">
        <v>51</v>
      </c>
      <c r="E10" s="9" t="s">
        <v>28</v>
      </c>
      <c r="F10" s="11" t="s">
        <v>12</v>
      </c>
      <c r="G10" s="9" t="s">
        <v>2</v>
      </c>
      <c r="H10" s="11" t="s">
        <v>12</v>
      </c>
      <c r="I10" s="9">
        <v>1</v>
      </c>
      <c r="J10" s="8">
        <v>10</v>
      </c>
      <c r="K10" s="8">
        <v>20</v>
      </c>
      <c r="L10" s="8">
        <v>24</v>
      </c>
      <c r="M10" s="8">
        <f t="shared" si="0"/>
        <v>480</v>
      </c>
      <c r="N10" s="12">
        <v>15</v>
      </c>
      <c r="O10" s="8">
        <f t="shared" si="1"/>
        <v>7200</v>
      </c>
      <c r="P10" s="1">
        <f>(0.3*J10*O10)*I10</f>
        <v>21600</v>
      </c>
      <c r="Q10" s="8" t="s">
        <v>76</v>
      </c>
    </row>
    <row r="11" spans="1:17" ht="25.5" x14ac:dyDescent="0.2">
      <c r="A11" s="8" t="s">
        <v>67</v>
      </c>
      <c r="B11" s="9" t="s">
        <v>3</v>
      </c>
      <c r="C11" s="8" t="s">
        <v>66</v>
      </c>
      <c r="D11" s="10" t="s">
        <v>52</v>
      </c>
      <c r="E11" s="9" t="s">
        <v>29</v>
      </c>
      <c r="F11" s="11" t="s">
        <v>12</v>
      </c>
      <c r="G11" s="9" t="s">
        <v>2</v>
      </c>
      <c r="H11" s="11" t="s">
        <v>12</v>
      </c>
      <c r="I11" s="9">
        <v>1</v>
      </c>
      <c r="J11" s="8">
        <v>10</v>
      </c>
      <c r="K11" s="8">
        <v>20</v>
      </c>
      <c r="L11" s="8">
        <v>24</v>
      </c>
      <c r="M11" s="8">
        <f t="shared" si="0"/>
        <v>480</v>
      </c>
      <c r="N11" s="12">
        <v>15</v>
      </c>
      <c r="O11" s="8">
        <f t="shared" si="1"/>
        <v>7200</v>
      </c>
      <c r="P11" s="1">
        <f>(0.3*J11*O11)*I11</f>
        <v>21600</v>
      </c>
      <c r="Q11" s="8" t="s">
        <v>77</v>
      </c>
    </row>
    <row r="12" spans="1:17" ht="25.5" x14ac:dyDescent="0.2">
      <c r="A12" s="8" t="s">
        <v>67</v>
      </c>
      <c r="B12" s="9" t="s">
        <v>3</v>
      </c>
      <c r="C12" s="8" t="s">
        <v>66</v>
      </c>
      <c r="D12" s="10" t="s">
        <v>53</v>
      </c>
      <c r="E12" s="9" t="s">
        <v>30</v>
      </c>
      <c r="F12" s="11" t="s">
        <v>12</v>
      </c>
      <c r="G12" s="9" t="s">
        <v>2</v>
      </c>
      <c r="H12" s="11" t="s">
        <v>12</v>
      </c>
      <c r="I12" s="9">
        <v>1</v>
      </c>
      <c r="J12" s="8">
        <v>10</v>
      </c>
      <c r="K12" s="8">
        <v>20</v>
      </c>
      <c r="L12" s="8">
        <v>24</v>
      </c>
      <c r="M12" s="8">
        <f t="shared" si="0"/>
        <v>480</v>
      </c>
      <c r="N12" s="12">
        <v>15</v>
      </c>
      <c r="O12" s="8">
        <f t="shared" si="1"/>
        <v>7200</v>
      </c>
      <c r="P12" s="1">
        <f>(0.3*J12*O12)*I12</f>
        <v>21600</v>
      </c>
      <c r="Q12" s="8" t="s">
        <v>78</v>
      </c>
    </row>
    <row r="13" spans="1:17" ht="25.5" x14ac:dyDescent="0.2">
      <c r="A13" s="8" t="s">
        <v>67</v>
      </c>
      <c r="B13" s="9" t="s">
        <v>3</v>
      </c>
      <c r="C13" s="8" t="s">
        <v>66</v>
      </c>
      <c r="D13" s="10" t="s">
        <v>54</v>
      </c>
      <c r="E13" s="9" t="s">
        <v>31</v>
      </c>
      <c r="F13" s="11" t="s">
        <v>12</v>
      </c>
      <c r="G13" s="9" t="s">
        <v>2</v>
      </c>
      <c r="H13" s="11" t="s">
        <v>12</v>
      </c>
      <c r="I13" s="9">
        <v>3</v>
      </c>
      <c r="J13" s="8">
        <v>10</v>
      </c>
      <c r="K13" s="8">
        <v>20</v>
      </c>
      <c r="L13" s="8">
        <v>24</v>
      </c>
      <c r="M13" s="8">
        <f t="shared" si="0"/>
        <v>480</v>
      </c>
      <c r="N13" s="12">
        <v>15</v>
      </c>
      <c r="O13" s="8">
        <f t="shared" si="1"/>
        <v>7200</v>
      </c>
      <c r="P13" s="1">
        <f>(0.3*J13*O13)*I13</f>
        <v>64800</v>
      </c>
      <c r="Q13" s="8" t="s">
        <v>79</v>
      </c>
    </row>
    <row r="14" spans="1:17" ht="25.5" x14ac:dyDescent="0.2">
      <c r="A14" s="8" t="s">
        <v>67</v>
      </c>
      <c r="B14" s="9" t="s">
        <v>3</v>
      </c>
      <c r="C14" s="8" t="s">
        <v>66</v>
      </c>
      <c r="D14" s="10" t="s">
        <v>55</v>
      </c>
      <c r="E14" s="9" t="s">
        <v>32</v>
      </c>
      <c r="F14" s="11" t="s">
        <v>12</v>
      </c>
      <c r="G14" s="9" t="s">
        <v>2</v>
      </c>
      <c r="H14" s="11" t="s">
        <v>12</v>
      </c>
      <c r="I14" s="9">
        <v>1</v>
      </c>
      <c r="J14" s="8">
        <v>10</v>
      </c>
      <c r="K14" s="8">
        <v>20</v>
      </c>
      <c r="L14" s="8">
        <v>24</v>
      </c>
      <c r="M14" s="8">
        <f t="shared" si="0"/>
        <v>480</v>
      </c>
      <c r="N14" s="12">
        <v>15</v>
      </c>
      <c r="O14" s="8">
        <f t="shared" si="1"/>
        <v>7200</v>
      </c>
      <c r="P14" s="1">
        <f>(0.3*J14*O14)*I14</f>
        <v>21600</v>
      </c>
      <c r="Q14" s="8" t="s">
        <v>80</v>
      </c>
    </row>
    <row r="15" spans="1:17" ht="25.5" x14ac:dyDescent="0.2">
      <c r="A15" s="8" t="s">
        <v>67</v>
      </c>
      <c r="B15" s="9" t="s">
        <v>3</v>
      </c>
      <c r="C15" s="8" t="s">
        <v>66</v>
      </c>
      <c r="D15" s="10" t="s">
        <v>56</v>
      </c>
      <c r="E15" s="9" t="s">
        <v>33</v>
      </c>
      <c r="F15" s="11" t="s">
        <v>12</v>
      </c>
      <c r="G15" s="9" t="s">
        <v>2</v>
      </c>
      <c r="H15" s="11" t="s">
        <v>12</v>
      </c>
      <c r="I15" s="9">
        <v>1</v>
      </c>
      <c r="J15" s="8">
        <v>10</v>
      </c>
      <c r="K15" s="8">
        <v>20</v>
      </c>
      <c r="L15" s="8">
        <v>24</v>
      </c>
      <c r="M15" s="8">
        <f t="shared" si="0"/>
        <v>480</v>
      </c>
      <c r="N15" s="12">
        <v>15</v>
      </c>
      <c r="O15" s="8">
        <f t="shared" si="1"/>
        <v>7200</v>
      </c>
      <c r="P15" s="1">
        <f>(0.3*J15*O15)*I15</f>
        <v>21600</v>
      </c>
      <c r="Q15" s="8" t="s">
        <v>81</v>
      </c>
    </row>
    <row r="16" spans="1:17" ht="25.5" x14ac:dyDescent="0.2">
      <c r="A16" s="8" t="s">
        <v>67</v>
      </c>
      <c r="B16" s="9" t="s">
        <v>3</v>
      </c>
      <c r="C16" s="8" t="s">
        <v>66</v>
      </c>
      <c r="D16" s="10" t="s">
        <v>57</v>
      </c>
      <c r="E16" s="9" t="s">
        <v>34</v>
      </c>
      <c r="F16" s="11" t="s">
        <v>12</v>
      </c>
      <c r="G16" s="9" t="s">
        <v>2</v>
      </c>
      <c r="H16" s="11" t="s">
        <v>12</v>
      </c>
      <c r="I16" s="9">
        <v>3</v>
      </c>
      <c r="J16" s="8">
        <v>10</v>
      </c>
      <c r="K16" s="8">
        <v>20</v>
      </c>
      <c r="L16" s="8">
        <v>24</v>
      </c>
      <c r="M16" s="8">
        <f t="shared" si="0"/>
        <v>480</v>
      </c>
      <c r="N16" s="12">
        <v>15</v>
      </c>
      <c r="O16" s="8">
        <f t="shared" si="1"/>
        <v>7200</v>
      </c>
      <c r="P16" s="1">
        <f>(0.3*J16*O16)*I16</f>
        <v>64800</v>
      </c>
      <c r="Q16" s="8" t="s">
        <v>82</v>
      </c>
    </row>
    <row r="17" spans="1:17" ht="25.5" x14ac:dyDescent="0.2">
      <c r="A17" s="8" t="s">
        <v>67</v>
      </c>
      <c r="B17" s="9" t="s">
        <v>3</v>
      </c>
      <c r="C17" s="8" t="s">
        <v>66</v>
      </c>
      <c r="D17" s="10" t="s">
        <v>58</v>
      </c>
      <c r="E17" s="9" t="s">
        <v>35</v>
      </c>
      <c r="F17" s="11" t="s">
        <v>12</v>
      </c>
      <c r="G17" s="9" t="s">
        <v>2</v>
      </c>
      <c r="H17" s="11" t="s">
        <v>12</v>
      </c>
      <c r="I17" s="9">
        <v>3</v>
      </c>
      <c r="J17" s="8">
        <v>10</v>
      </c>
      <c r="K17" s="8">
        <v>20</v>
      </c>
      <c r="L17" s="8">
        <v>24</v>
      </c>
      <c r="M17" s="8">
        <f t="shared" si="0"/>
        <v>480</v>
      </c>
      <c r="N17" s="12">
        <v>15</v>
      </c>
      <c r="O17" s="8">
        <f t="shared" si="1"/>
        <v>7200</v>
      </c>
      <c r="P17" s="1">
        <f>(0.3*J17*O17)*I17</f>
        <v>64800</v>
      </c>
      <c r="Q17" s="8" t="s">
        <v>83</v>
      </c>
    </row>
    <row r="18" spans="1:17" ht="25.5" x14ac:dyDescent="0.2">
      <c r="A18" s="8" t="s">
        <v>67</v>
      </c>
      <c r="B18" s="9" t="s">
        <v>3</v>
      </c>
      <c r="C18" s="8" t="s">
        <v>66</v>
      </c>
      <c r="D18" s="10" t="s">
        <v>59</v>
      </c>
      <c r="E18" s="9" t="s">
        <v>36</v>
      </c>
      <c r="F18" s="11" t="s">
        <v>12</v>
      </c>
      <c r="G18" s="9" t="s">
        <v>2</v>
      </c>
      <c r="H18" s="11" t="s">
        <v>12</v>
      </c>
      <c r="I18" s="9">
        <v>3</v>
      </c>
      <c r="J18" s="8">
        <v>10</v>
      </c>
      <c r="K18" s="8">
        <v>20</v>
      </c>
      <c r="L18" s="8">
        <v>24</v>
      </c>
      <c r="M18" s="8">
        <f t="shared" si="0"/>
        <v>480</v>
      </c>
      <c r="N18" s="12">
        <v>15</v>
      </c>
      <c r="O18" s="8">
        <f t="shared" si="1"/>
        <v>7200</v>
      </c>
      <c r="P18" s="1">
        <f>(0.3*J18*O18)*I18</f>
        <v>64800</v>
      </c>
      <c r="Q18" s="8" t="s">
        <v>84</v>
      </c>
    </row>
    <row r="19" spans="1:17" ht="38.25" x14ac:dyDescent="0.2">
      <c r="A19" s="8" t="s">
        <v>67</v>
      </c>
      <c r="B19" s="9" t="s">
        <v>3</v>
      </c>
      <c r="C19" s="8" t="s">
        <v>66</v>
      </c>
      <c r="D19" s="10" t="s">
        <v>60</v>
      </c>
      <c r="E19" s="9" t="s">
        <v>37</v>
      </c>
      <c r="F19" s="11" t="s">
        <v>12</v>
      </c>
      <c r="G19" s="9" t="s">
        <v>2</v>
      </c>
      <c r="H19" s="11" t="s">
        <v>12</v>
      </c>
      <c r="I19" s="9">
        <v>3</v>
      </c>
      <c r="J19" s="8">
        <v>10</v>
      </c>
      <c r="K19" s="8">
        <v>20</v>
      </c>
      <c r="L19" s="8">
        <v>24</v>
      </c>
      <c r="M19" s="8">
        <f t="shared" si="0"/>
        <v>480</v>
      </c>
      <c r="N19" s="12">
        <v>15</v>
      </c>
      <c r="O19" s="8">
        <f t="shared" si="1"/>
        <v>7200</v>
      </c>
      <c r="P19" s="1">
        <f>(0.3*J19*O19)*I19</f>
        <v>64800</v>
      </c>
      <c r="Q19" s="8" t="s">
        <v>85</v>
      </c>
    </row>
    <row r="20" spans="1:17" ht="25.5" x14ac:dyDescent="0.2">
      <c r="A20" s="8" t="s">
        <v>67</v>
      </c>
      <c r="B20" s="9" t="s">
        <v>3</v>
      </c>
      <c r="C20" s="8" t="s">
        <v>66</v>
      </c>
      <c r="D20" s="10" t="s">
        <v>61</v>
      </c>
      <c r="E20" s="9" t="s">
        <v>38</v>
      </c>
      <c r="F20" s="11" t="s">
        <v>12</v>
      </c>
      <c r="G20" s="9" t="s">
        <v>2</v>
      </c>
      <c r="H20" s="11" t="s">
        <v>12</v>
      </c>
      <c r="I20" s="9">
        <v>3</v>
      </c>
      <c r="J20" s="8">
        <v>10</v>
      </c>
      <c r="K20" s="8">
        <v>20</v>
      </c>
      <c r="L20" s="8">
        <v>24</v>
      </c>
      <c r="M20" s="8">
        <f t="shared" si="0"/>
        <v>480</v>
      </c>
      <c r="N20" s="12">
        <v>15</v>
      </c>
      <c r="O20" s="8">
        <f t="shared" si="1"/>
        <v>7200</v>
      </c>
      <c r="P20" s="1">
        <f>(0.3*J20*O20)*I20</f>
        <v>64800</v>
      </c>
      <c r="Q20" s="8" t="s">
        <v>86</v>
      </c>
    </row>
    <row r="21" spans="1:17" ht="25.5" x14ac:dyDescent="0.2">
      <c r="A21" s="8" t="s">
        <v>67</v>
      </c>
      <c r="B21" s="9" t="s">
        <v>3</v>
      </c>
      <c r="C21" s="8" t="s">
        <v>66</v>
      </c>
      <c r="D21" s="10" t="s">
        <v>62</v>
      </c>
      <c r="E21" s="9" t="s">
        <v>39</v>
      </c>
      <c r="F21" s="11" t="s">
        <v>12</v>
      </c>
      <c r="G21" s="9" t="s">
        <v>2</v>
      </c>
      <c r="H21" s="11" t="s">
        <v>12</v>
      </c>
      <c r="I21" s="9">
        <v>3</v>
      </c>
      <c r="J21" s="8">
        <v>10</v>
      </c>
      <c r="K21" s="8">
        <v>20</v>
      </c>
      <c r="L21" s="8">
        <v>24</v>
      </c>
      <c r="M21" s="8">
        <f t="shared" si="0"/>
        <v>480</v>
      </c>
      <c r="N21" s="12">
        <v>15</v>
      </c>
      <c r="O21" s="8">
        <f t="shared" si="1"/>
        <v>7200</v>
      </c>
      <c r="P21" s="1">
        <f>(0.3*J21*O21)*I21</f>
        <v>64800</v>
      </c>
      <c r="Q21" s="8" t="s">
        <v>87</v>
      </c>
    </row>
    <row r="22" spans="1:17" ht="25.5" x14ac:dyDescent="0.2">
      <c r="A22" s="8" t="s">
        <v>67</v>
      </c>
      <c r="B22" s="9" t="s">
        <v>3</v>
      </c>
      <c r="C22" s="8" t="s">
        <v>66</v>
      </c>
      <c r="D22" s="10" t="s">
        <v>63</v>
      </c>
      <c r="E22" s="9" t="s">
        <v>40</v>
      </c>
      <c r="F22" s="11" t="s">
        <v>12</v>
      </c>
      <c r="G22" s="9" t="s">
        <v>2</v>
      </c>
      <c r="H22" s="11" t="s">
        <v>12</v>
      </c>
      <c r="I22" s="9">
        <v>1</v>
      </c>
      <c r="J22" s="8">
        <v>10</v>
      </c>
      <c r="K22" s="8">
        <v>20</v>
      </c>
      <c r="L22" s="8">
        <v>24</v>
      </c>
      <c r="M22" s="8">
        <f t="shared" si="0"/>
        <v>480</v>
      </c>
      <c r="N22" s="12">
        <v>15</v>
      </c>
      <c r="O22" s="8">
        <f t="shared" si="1"/>
        <v>7200</v>
      </c>
      <c r="P22" s="1">
        <f>(0.3*J22*O22)*I22</f>
        <v>21600</v>
      </c>
      <c r="Q22" s="8" t="s">
        <v>88</v>
      </c>
    </row>
    <row r="23" spans="1:17" ht="25.5" x14ac:dyDescent="0.2">
      <c r="A23" s="8" t="s">
        <v>67</v>
      </c>
      <c r="B23" s="9" t="s">
        <v>3</v>
      </c>
      <c r="C23" s="8" t="s">
        <v>66</v>
      </c>
      <c r="D23" s="10" t="s">
        <v>64</v>
      </c>
      <c r="E23" s="9" t="s">
        <v>41</v>
      </c>
      <c r="F23" s="11" t="s">
        <v>12</v>
      </c>
      <c r="G23" s="9" t="s">
        <v>2</v>
      </c>
      <c r="H23" s="11" t="s">
        <v>12</v>
      </c>
      <c r="I23" s="9">
        <v>2</v>
      </c>
      <c r="J23" s="8">
        <v>10</v>
      </c>
      <c r="K23" s="8">
        <v>20</v>
      </c>
      <c r="L23" s="8">
        <v>24</v>
      </c>
      <c r="M23" s="8">
        <f t="shared" si="0"/>
        <v>480</v>
      </c>
      <c r="N23" s="12">
        <v>15</v>
      </c>
      <c r="O23" s="8">
        <f t="shared" si="1"/>
        <v>7200</v>
      </c>
      <c r="P23" s="1">
        <f>(0.3*J23*O23)*I23</f>
        <v>43200</v>
      </c>
      <c r="Q23" s="8" t="s">
        <v>89</v>
      </c>
    </row>
    <row r="24" spans="1:17" ht="25.5" x14ac:dyDescent="0.2">
      <c r="A24" s="8" t="s">
        <v>67</v>
      </c>
      <c r="B24" s="9" t="s">
        <v>3</v>
      </c>
      <c r="C24" s="8" t="s">
        <v>66</v>
      </c>
      <c r="D24" s="10" t="s">
        <v>65</v>
      </c>
      <c r="E24" s="9" t="s">
        <v>42</v>
      </c>
      <c r="F24" s="11" t="s">
        <v>12</v>
      </c>
      <c r="G24" s="9" t="s">
        <v>2</v>
      </c>
      <c r="H24" s="11" t="s">
        <v>12</v>
      </c>
      <c r="I24" s="9">
        <v>1</v>
      </c>
      <c r="J24" s="8">
        <v>10</v>
      </c>
      <c r="K24" s="8">
        <v>20</v>
      </c>
      <c r="L24" s="8">
        <v>24</v>
      </c>
      <c r="M24" s="8">
        <f t="shared" si="0"/>
        <v>480</v>
      </c>
      <c r="N24" s="12">
        <v>15</v>
      </c>
      <c r="O24" s="8">
        <f t="shared" si="1"/>
        <v>7200</v>
      </c>
      <c r="P24" s="1">
        <f>(0.3*J24*O24)*I24</f>
        <v>21600</v>
      </c>
      <c r="Q24" s="8" t="s">
        <v>90</v>
      </c>
    </row>
  </sheetData>
  <autoFilter ref="A1:Q2"/>
  <conditionalFormatting sqref="E2:E24">
    <cfRule type="expression" dxfId="3" priority="4">
      <formula>$M2=1</formula>
    </cfRule>
  </conditionalFormatting>
  <conditionalFormatting sqref="D2:D24">
    <cfRule type="expression" dxfId="2" priority="3">
      <formula>$M2=1</formula>
    </cfRule>
  </conditionalFormatting>
  <conditionalFormatting sqref="C2:C24">
    <cfRule type="expression" dxfId="1" priority="2">
      <formula>$M2=1</formula>
    </cfRule>
  </conditionalFormatting>
  <conditionalFormatting sqref="I2:I24">
    <cfRule type="expression" dxfId="0" priority="1">
      <formula>$M2=1</formula>
    </cfRule>
  </conditionalFormatting>
  <hyperlinks>
    <hyperlink ref="H2" r:id="rId1"/>
    <hyperlink ref="H3:H24" r:id="rId2" display="Ссылка"/>
    <hyperlink ref="F2" r:id="rId3"/>
    <hyperlink ref="F3" r:id="rId4"/>
    <hyperlink ref="F4" r:id="rId5"/>
    <hyperlink ref="F5" r:id="rId6"/>
    <hyperlink ref="F6" r:id="rId7"/>
    <hyperlink ref="F7" r:id="rId8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F17" r:id="rId18"/>
    <hyperlink ref="F18" r:id="rId19"/>
    <hyperlink ref="F19" r:id="rId20"/>
    <hyperlink ref="F20" r:id="rId21"/>
    <hyperlink ref="F21" r:id="rId22"/>
    <hyperlink ref="F22" r:id="rId23"/>
    <hyperlink ref="F23" r:id="rId24"/>
    <hyperlink ref="F24" r:id="rId25"/>
  </hyperlinks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2025-12-14T20:00:26Z</dcterms:modified>
</cp:coreProperties>
</file>