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330"/>
  </bookViews>
  <sheets>
    <sheet name="Мониторы" sheetId="1" r:id="rId1"/>
  </sheets>
  <definedNames>
    <definedName name="_xlnm._FilterDatabase" localSheetId="0" hidden="1">Мониторы!$A$1:$U$2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R6" i="1" s="1"/>
  <c r="P5" i="1"/>
  <c r="R5" i="1" s="1"/>
  <c r="P4" i="1"/>
  <c r="R4" i="1" s="1"/>
  <c r="P3" i="1"/>
  <c r="R3" i="1" s="1"/>
  <c r="P7" i="1"/>
  <c r="R7" i="1" s="1"/>
  <c r="P8" i="1"/>
  <c r="R8" i="1" s="1"/>
  <c r="P9" i="1"/>
  <c r="R9" i="1" s="1"/>
  <c r="P10" i="1"/>
  <c r="R10" i="1" s="1"/>
  <c r="P2" i="1"/>
  <c r="R2" i="1" l="1"/>
</calcChain>
</file>

<file path=xl/sharedStrings.xml><?xml version="1.0" encoding="utf-8"?>
<sst xmlns="http://schemas.openxmlformats.org/spreadsheetml/2006/main" count="147" uniqueCount="62">
  <si>
    <t>Город</t>
  </si>
  <si>
    <t>Вид конструкции</t>
  </si>
  <si>
    <t>Адрес</t>
  </si>
  <si>
    <t>Фото</t>
  </si>
  <si>
    <t>Способ показа</t>
  </si>
  <si>
    <t>Период, дней</t>
  </si>
  <si>
    <t>Количесво мониторов</t>
  </si>
  <si>
    <t>Локация</t>
  </si>
  <si>
    <t>МФЦ</t>
  </si>
  <si>
    <t>Карта</t>
  </si>
  <si>
    <t>Ролик, сек.</t>
  </si>
  <si>
    <t>Выходов в час на 1 мониторе</t>
  </si>
  <si>
    <t>Выходов в сутки на 1 мониторе</t>
  </si>
  <si>
    <t>Выходов за период на 1 мониторе</t>
  </si>
  <si>
    <t>Координаты</t>
  </si>
  <si>
    <t xml:space="preserve">Название МФЦ </t>
  </si>
  <si>
    <t>Мои документы</t>
  </si>
  <si>
    <t>Расположение конструкции</t>
  </si>
  <si>
    <t>Сторона</t>
  </si>
  <si>
    <t>А</t>
  </si>
  <si>
    <t>Статичная картинка, видеоролик</t>
  </si>
  <si>
    <t>График работы</t>
  </si>
  <si>
    <t>Барнаул</t>
  </si>
  <si>
    <t>Барнаул, Малахова, 86в, ТРЦ Весна</t>
  </si>
  <si>
    <t>Барнаул, Павловский тракт, 188, ТРЦ Арена</t>
  </si>
  <si>
    <t>Барнаул, Павловский тракт, 58г</t>
  </si>
  <si>
    <t>Барнаул, Ленина проспект, 6</t>
  </si>
  <si>
    <t>Барнаул, Ленина проспект, 179</t>
  </si>
  <si>
    <t>Барнаул, Шукшина, 32а</t>
  </si>
  <si>
    <t>Барнаул, Сухэ-Батора, 20 к2</t>
  </si>
  <si>
    <t>Новоалтайск, Космонавтов, 6</t>
  </si>
  <si>
    <t>Бийск, Промышленная, 6</t>
  </si>
  <si>
    <t>Новоалтайск</t>
  </si>
  <si>
    <t>Бийск</t>
  </si>
  <si>
    <t>Реклама на мониторах</t>
  </si>
  <si>
    <t>1080х1920, 720х1280</t>
  </si>
  <si>
    <t>Разрешение</t>
  </si>
  <si>
    <t>ПН-СБ: 10:00 - 19:00</t>
  </si>
  <si>
    <t>ПН-СР: 08:00 - 18:00</t>
  </si>
  <si>
    <t>ЧТ: 08:00 - 20:00</t>
  </si>
  <si>
    <t>ПТ-СБ: 08:00 - 17:00</t>
  </si>
  <si>
    <t>Стоимость за 1 монитор</t>
  </si>
  <si>
    <t>53.356916, 83.696808</t>
  </si>
  <si>
    <t>53.349532, 83.637654</t>
  </si>
  <si>
    <t>53.341527, 83.715412</t>
  </si>
  <si>
    <t>53.332112, 83.794688</t>
  </si>
  <si>
    <t>53.377183, 83.744445</t>
  </si>
  <si>
    <t>53.364639, 83.665250</t>
  </si>
  <si>
    <t>53.351300, 83.687052</t>
  </si>
  <si>
    <t>53.415348, 83.937439</t>
  </si>
  <si>
    <t>52.527996, 85.178965</t>
  </si>
  <si>
    <t>Код</t>
  </si>
  <si>
    <t>БМФЦ-1</t>
  </si>
  <si>
    <t>БМФЦ-3</t>
  </si>
  <si>
    <t>БМФЦ-2</t>
  </si>
  <si>
    <t>БМФЦ-4</t>
  </si>
  <si>
    <t>БМФЦ-5</t>
  </si>
  <si>
    <t>БМФЦ-6</t>
  </si>
  <si>
    <t>БМФЦ-7</t>
  </si>
  <si>
    <t>БМФЦ-8</t>
  </si>
  <si>
    <t>БМФЦ-9</t>
  </si>
  <si>
    <t>В зале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</si>
</sst>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13">
    <xf numFmtId="0" fontId="0" fillId="0" borderId="0" xfId="0"/>
    <xf numFmtId="0" fontId="3" fillId="0" borderId="0" xfId="0" applyFont="1"/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bgVFMC" TargetMode="External"/><Relationship Id="rId13" Type="http://schemas.openxmlformats.org/officeDocument/2006/relationships/hyperlink" Target="https://disk.yandex.ru/d/ORkrdcrNYVpqUQ" TargetMode="External"/><Relationship Id="rId18" Type="http://schemas.openxmlformats.org/officeDocument/2006/relationships/hyperlink" Target="https://disk.yandex.ru/d/fhFWW6VdQS3ksA" TargetMode="External"/><Relationship Id="rId3" Type="http://schemas.openxmlformats.org/officeDocument/2006/relationships/hyperlink" Target="https://yandex.ru/maps/-/CPbgRJK2" TargetMode="External"/><Relationship Id="rId7" Type="http://schemas.openxmlformats.org/officeDocument/2006/relationships/hyperlink" Target="https://yandex.ru/maps/-/CPboAVO8" TargetMode="External"/><Relationship Id="rId12" Type="http://schemas.openxmlformats.org/officeDocument/2006/relationships/hyperlink" Target="https://disk.yandex.ru/d/7ensH5jreOxYXw" TargetMode="External"/><Relationship Id="rId17" Type="http://schemas.openxmlformats.org/officeDocument/2006/relationships/hyperlink" Target="https://disk.yandex.ru/i/hR88_m6dOCvCKQ" TargetMode="External"/><Relationship Id="rId2" Type="http://schemas.openxmlformats.org/officeDocument/2006/relationships/hyperlink" Target="https://yandex.ru/maps/-/CPboABYR" TargetMode="External"/><Relationship Id="rId16" Type="http://schemas.openxmlformats.org/officeDocument/2006/relationships/hyperlink" Target="https://disk.yandex.ru/i/wNw4Hj_x3VYAPw" TargetMode="External"/><Relationship Id="rId1" Type="http://schemas.openxmlformats.org/officeDocument/2006/relationships/hyperlink" Target="https://yandex.ru/maps/-/CPboAYmk" TargetMode="External"/><Relationship Id="rId6" Type="http://schemas.openxmlformats.org/officeDocument/2006/relationships/hyperlink" Target="https://yandex.ru/maps/-/CPbgbI2R" TargetMode="External"/><Relationship Id="rId11" Type="http://schemas.openxmlformats.org/officeDocument/2006/relationships/hyperlink" Target="https://disk.yandex.ru/i/mQYegZ65-P4ADA" TargetMode="External"/><Relationship Id="rId5" Type="http://schemas.openxmlformats.org/officeDocument/2006/relationships/hyperlink" Target="https://yandex.ru/maps/-/CPbgbJM4" TargetMode="External"/><Relationship Id="rId15" Type="http://schemas.openxmlformats.org/officeDocument/2006/relationships/hyperlink" Target="https://disk.yandex.ru/i/sYN8EG7YcR0PVw" TargetMode="External"/><Relationship Id="rId10" Type="http://schemas.openxmlformats.org/officeDocument/2006/relationships/hyperlink" Target="https://disk.yandex.ru/i/LQIRz_OviiMhKQ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PboAJK-" TargetMode="External"/><Relationship Id="rId9" Type="http://schemas.openxmlformats.org/officeDocument/2006/relationships/hyperlink" Target="https://yandex.ru/maps/-/CPbgNNNc" TargetMode="External"/><Relationship Id="rId14" Type="http://schemas.openxmlformats.org/officeDocument/2006/relationships/hyperlink" Target="https://disk.yandex.ru/i/J-I9Wo4A-8KwS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workbookViewId="0">
      <selection activeCell="D3" sqref="D3"/>
    </sheetView>
  </sheetViews>
  <sheetFormatPr defaultRowHeight="12.75" x14ac:dyDescent="0.2"/>
  <cols>
    <col min="1" max="1" width="11.42578125" style="1" customWidth="1"/>
    <col min="2" max="2" width="12.28515625" style="1" customWidth="1"/>
    <col min="3" max="3" width="17.85546875" style="1" customWidth="1"/>
    <col min="4" max="4" width="23.85546875" style="1" customWidth="1"/>
    <col min="5" max="5" width="10" style="1" customWidth="1"/>
    <col min="6" max="6" width="20" style="1" customWidth="1"/>
    <col min="7" max="7" width="17.7109375" style="1" customWidth="1"/>
    <col min="8" max="8" width="9.5703125" style="1" customWidth="1"/>
    <col min="9" max="9" width="15.7109375" style="1" customWidth="1"/>
    <col min="10" max="10" width="12.140625" style="1" customWidth="1"/>
    <col min="11" max="11" width="17.7109375" style="1" customWidth="1"/>
    <col min="12" max="12" width="14.42578125" style="1" customWidth="1"/>
    <col min="13" max="13" width="14.28515625" style="1" customWidth="1"/>
    <col min="14" max="14" width="20.7109375" style="1" customWidth="1"/>
    <col min="15" max="15" width="17.85546875" style="1" customWidth="1"/>
    <col min="16" max="16" width="22.5703125" style="1" customWidth="1"/>
    <col min="17" max="17" width="16.85546875" style="1" customWidth="1"/>
    <col min="18" max="18" width="25.42578125" style="1" customWidth="1"/>
    <col min="19" max="19" width="17.42578125" style="1" customWidth="1"/>
    <col min="20" max="20" width="8.7109375" style="1" customWidth="1"/>
    <col min="21" max="21" width="19" style="1" customWidth="1"/>
    <col min="22" max="16384" width="9.140625" style="1"/>
  </cols>
  <sheetData>
    <row r="1" spans="1:21" ht="25.5" x14ac:dyDescent="0.2">
      <c r="A1" s="2" t="s">
        <v>0</v>
      </c>
      <c r="B1" s="2" t="s">
        <v>7</v>
      </c>
      <c r="C1" s="2" t="s">
        <v>15</v>
      </c>
      <c r="D1" s="2" t="s">
        <v>2</v>
      </c>
      <c r="E1" s="2" t="s">
        <v>9</v>
      </c>
      <c r="F1" s="2" t="s">
        <v>1</v>
      </c>
      <c r="G1" s="3" t="s">
        <v>17</v>
      </c>
      <c r="H1" s="2" t="s">
        <v>3</v>
      </c>
      <c r="I1" s="2" t="s">
        <v>36</v>
      </c>
      <c r="J1" s="2" t="s">
        <v>18</v>
      </c>
      <c r="K1" s="2" t="s">
        <v>4</v>
      </c>
      <c r="L1" s="2" t="s">
        <v>6</v>
      </c>
      <c r="M1" s="2" t="s">
        <v>10</v>
      </c>
      <c r="N1" s="2" t="s">
        <v>11</v>
      </c>
      <c r="O1" s="2" t="s">
        <v>21</v>
      </c>
      <c r="P1" s="2" t="s">
        <v>12</v>
      </c>
      <c r="Q1" s="2" t="s">
        <v>5</v>
      </c>
      <c r="R1" s="3" t="s">
        <v>13</v>
      </c>
      <c r="S1" s="9" t="s">
        <v>41</v>
      </c>
      <c r="T1" s="2" t="s">
        <v>51</v>
      </c>
      <c r="U1" s="3" t="s">
        <v>14</v>
      </c>
    </row>
    <row r="2" spans="1:21" ht="25.5" x14ac:dyDescent="0.2">
      <c r="A2" s="4" t="s">
        <v>22</v>
      </c>
      <c r="B2" s="4" t="s">
        <v>8</v>
      </c>
      <c r="C2" s="4" t="s">
        <v>16</v>
      </c>
      <c r="D2" s="4" t="s">
        <v>23</v>
      </c>
      <c r="E2" s="10" t="s">
        <v>9</v>
      </c>
      <c r="F2" s="5" t="s">
        <v>34</v>
      </c>
      <c r="G2" s="12" t="s">
        <v>61</v>
      </c>
      <c r="H2" s="10" t="s">
        <v>3</v>
      </c>
      <c r="I2" s="7" t="s">
        <v>35</v>
      </c>
      <c r="J2" s="7" t="s">
        <v>19</v>
      </c>
      <c r="K2" s="7" t="s">
        <v>20</v>
      </c>
      <c r="L2" s="6">
        <v>1</v>
      </c>
      <c r="M2" s="6">
        <v>10</v>
      </c>
      <c r="N2" s="6">
        <v>30</v>
      </c>
      <c r="O2" s="6" t="s">
        <v>37</v>
      </c>
      <c r="P2" s="6">
        <f>N2*9</f>
        <v>270</v>
      </c>
      <c r="Q2" s="6">
        <v>22</v>
      </c>
      <c r="R2" s="6">
        <f>Q2*P2</f>
        <v>5940</v>
      </c>
      <c r="S2" s="8">
        <v>7000</v>
      </c>
      <c r="T2" s="6" t="s">
        <v>52</v>
      </c>
      <c r="U2" s="4" t="s">
        <v>42</v>
      </c>
    </row>
    <row r="3" spans="1:21" ht="25.5" x14ac:dyDescent="0.2">
      <c r="A3" s="4" t="s">
        <v>22</v>
      </c>
      <c r="B3" s="4" t="s">
        <v>8</v>
      </c>
      <c r="C3" s="4" t="s">
        <v>16</v>
      </c>
      <c r="D3" s="11" t="s">
        <v>24</v>
      </c>
      <c r="E3" s="10" t="s">
        <v>9</v>
      </c>
      <c r="F3" s="5" t="s">
        <v>34</v>
      </c>
      <c r="G3" s="12" t="s">
        <v>61</v>
      </c>
      <c r="H3" s="10" t="s">
        <v>3</v>
      </c>
      <c r="I3" s="7" t="s">
        <v>35</v>
      </c>
      <c r="J3" s="7" t="s">
        <v>19</v>
      </c>
      <c r="K3" s="7" t="s">
        <v>20</v>
      </c>
      <c r="L3" s="6">
        <v>1</v>
      </c>
      <c r="M3" s="6">
        <v>10</v>
      </c>
      <c r="N3" s="6">
        <v>30</v>
      </c>
      <c r="O3" s="6" t="s">
        <v>37</v>
      </c>
      <c r="P3" s="6">
        <f t="shared" ref="P3:P10" si="0">N3*9</f>
        <v>270</v>
      </c>
      <c r="Q3" s="6">
        <v>22</v>
      </c>
      <c r="R3" s="6">
        <f t="shared" ref="R3:R10" si="1">Q3*P3</f>
        <v>5940</v>
      </c>
      <c r="S3" s="8">
        <v>7000</v>
      </c>
      <c r="T3" s="6" t="s">
        <v>54</v>
      </c>
      <c r="U3" s="11" t="s">
        <v>43</v>
      </c>
    </row>
    <row r="4" spans="1:21" ht="25.5" x14ac:dyDescent="0.2">
      <c r="A4" s="4" t="s">
        <v>22</v>
      </c>
      <c r="B4" s="4" t="s">
        <v>8</v>
      </c>
      <c r="C4" s="4" t="s">
        <v>16</v>
      </c>
      <c r="D4" s="11" t="s">
        <v>25</v>
      </c>
      <c r="E4" s="10" t="s">
        <v>9</v>
      </c>
      <c r="F4" s="5" t="s">
        <v>34</v>
      </c>
      <c r="G4" s="12" t="s">
        <v>61</v>
      </c>
      <c r="H4" s="10" t="s">
        <v>3</v>
      </c>
      <c r="I4" s="7" t="s">
        <v>35</v>
      </c>
      <c r="J4" s="7" t="s">
        <v>19</v>
      </c>
      <c r="K4" s="7" t="s">
        <v>20</v>
      </c>
      <c r="L4" s="11">
        <v>3</v>
      </c>
      <c r="M4" s="6">
        <v>10</v>
      </c>
      <c r="N4" s="6">
        <v>30</v>
      </c>
      <c r="O4" s="6" t="s">
        <v>38</v>
      </c>
      <c r="P4" s="6">
        <f>N4*10</f>
        <v>300</v>
      </c>
      <c r="Q4" s="6">
        <v>12</v>
      </c>
      <c r="R4" s="6">
        <f t="shared" si="1"/>
        <v>3600</v>
      </c>
      <c r="S4" s="8">
        <v>7000</v>
      </c>
      <c r="T4" s="6" t="s">
        <v>53</v>
      </c>
      <c r="U4" s="11" t="s">
        <v>44</v>
      </c>
    </row>
    <row r="5" spans="1:21" ht="25.5" x14ac:dyDescent="0.2">
      <c r="A5" s="4" t="s">
        <v>22</v>
      </c>
      <c r="B5" s="4" t="s">
        <v>8</v>
      </c>
      <c r="C5" s="4" t="s">
        <v>16</v>
      </c>
      <c r="D5" s="11" t="s">
        <v>26</v>
      </c>
      <c r="E5" s="10" t="s">
        <v>9</v>
      </c>
      <c r="F5" s="5" t="s">
        <v>34</v>
      </c>
      <c r="G5" s="12" t="s">
        <v>61</v>
      </c>
      <c r="H5" s="10" t="s">
        <v>3</v>
      </c>
      <c r="I5" s="7" t="s">
        <v>35</v>
      </c>
      <c r="J5" s="7" t="s">
        <v>19</v>
      </c>
      <c r="K5" s="7" t="s">
        <v>20</v>
      </c>
      <c r="L5" s="11">
        <v>3</v>
      </c>
      <c r="M5" s="6">
        <v>10</v>
      </c>
      <c r="N5" s="6">
        <v>30</v>
      </c>
      <c r="O5" s="6" t="s">
        <v>38</v>
      </c>
      <c r="P5" s="6">
        <f>N5*10</f>
        <v>300</v>
      </c>
      <c r="Q5" s="6">
        <v>12</v>
      </c>
      <c r="R5" s="6">
        <f t="shared" si="1"/>
        <v>3600</v>
      </c>
      <c r="S5" s="8">
        <v>7000</v>
      </c>
      <c r="T5" s="6" t="s">
        <v>55</v>
      </c>
      <c r="U5" s="11" t="s">
        <v>45</v>
      </c>
    </row>
    <row r="6" spans="1:21" ht="25.5" x14ac:dyDescent="0.2">
      <c r="A6" s="4" t="s">
        <v>22</v>
      </c>
      <c r="B6" s="4" t="s">
        <v>8</v>
      </c>
      <c r="C6" s="4" t="s">
        <v>16</v>
      </c>
      <c r="D6" s="11" t="s">
        <v>27</v>
      </c>
      <c r="E6" s="10" t="s">
        <v>9</v>
      </c>
      <c r="F6" s="5" t="s">
        <v>34</v>
      </c>
      <c r="G6" s="12" t="s">
        <v>61</v>
      </c>
      <c r="H6" s="10" t="s">
        <v>3</v>
      </c>
      <c r="I6" s="7" t="s">
        <v>35</v>
      </c>
      <c r="J6" s="7" t="s">
        <v>19</v>
      </c>
      <c r="K6" s="7" t="s">
        <v>20</v>
      </c>
      <c r="L6" s="6">
        <v>1</v>
      </c>
      <c r="M6" s="6">
        <v>10</v>
      </c>
      <c r="N6" s="6">
        <v>30</v>
      </c>
      <c r="O6" s="6" t="s">
        <v>39</v>
      </c>
      <c r="P6" s="6">
        <f>N6*12</f>
        <v>360</v>
      </c>
      <c r="Q6" s="6">
        <v>4</v>
      </c>
      <c r="R6" s="6">
        <f t="shared" si="1"/>
        <v>1440</v>
      </c>
      <c r="S6" s="8">
        <v>7000</v>
      </c>
      <c r="T6" s="6" t="s">
        <v>56</v>
      </c>
      <c r="U6" s="11" t="s">
        <v>46</v>
      </c>
    </row>
    <row r="7" spans="1:21" ht="25.5" x14ac:dyDescent="0.2">
      <c r="A7" s="4" t="s">
        <v>22</v>
      </c>
      <c r="B7" s="4" t="s">
        <v>8</v>
      </c>
      <c r="C7" s="4" t="s">
        <v>16</v>
      </c>
      <c r="D7" s="11" t="s">
        <v>28</v>
      </c>
      <c r="E7" s="10" t="s">
        <v>9</v>
      </c>
      <c r="F7" s="5" t="s">
        <v>34</v>
      </c>
      <c r="G7" s="12" t="s">
        <v>61</v>
      </c>
      <c r="H7" s="10" t="s">
        <v>3</v>
      </c>
      <c r="I7" s="7" t="s">
        <v>35</v>
      </c>
      <c r="J7" s="7" t="s">
        <v>19</v>
      </c>
      <c r="K7" s="7" t="s">
        <v>20</v>
      </c>
      <c r="L7" s="6">
        <v>1</v>
      </c>
      <c r="M7" s="6">
        <v>10</v>
      </c>
      <c r="N7" s="6">
        <v>30</v>
      </c>
      <c r="O7" s="6" t="s">
        <v>40</v>
      </c>
      <c r="P7" s="6">
        <f t="shared" si="0"/>
        <v>270</v>
      </c>
      <c r="Q7" s="6">
        <v>22</v>
      </c>
      <c r="R7" s="6">
        <f t="shared" si="1"/>
        <v>5940</v>
      </c>
      <c r="S7" s="8">
        <v>7000</v>
      </c>
      <c r="T7" s="6" t="s">
        <v>57</v>
      </c>
      <c r="U7" s="11" t="s">
        <v>47</v>
      </c>
    </row>
    <row r="8" spans="1:21" ht="25.5" x14ac:dyDescent="0.2">
      <c r="A8" s="4" t="s">
        <v>22</v>
      </c>
      <c r="B8" s="4" t="s">
        <v>8</v>
      </c>
      <c r="C8" s="4" t="s">
        <v>16</v>
      </c>
      <c r="D8" s="11" t="s">
        <v>29</v>
      </c>
      <c r="E8" s="10" t="s">
        <v>9</v>
      </c>
      <c r="F8" s="5" t="s">
        <v>34</v>
      </c>
      <c r="G8" s="12" t="s">
        <v>61</v>
      </c>
      <c r="H8" s="10" t="s">
        <v>3</v>
      </c>
      <c r="I8" s="7" t="s">
        <v>35</v>
      </c>
      <c r="J8" s="7" t="s">
        <v>19</v>
      </c>
      <c r="K8" s="7" t="s">
        <v>20</v>
      </c>
      <c r="L8" s="6">
        <v>1</v>
      </c>
      <c r="M8" s="6">
        <v>10</v>
      </c>
      <c r="N8" s="6">
        <v>30</v>
      </c>
      <c r="O8" s="6" t="s">
        <v>40</v>
      </c>
      <c r="P8" s="6">
        <f t="shared" si="0"/>
        <v>270</v>
      </c>
      <c r="Q8" s="6">
        <v>22</v>
      </c>
      <c r="R8" s="6">
        <f t="shared" si="1"/>
        <v>5940</v>
      </c>
      <c r="S8" s="8">
        <v>7000</v>
      </c>
      <c r="T8" s="6" t="s">
        <v>58</v>
      </c>
      <c r="U8" s="11" t="s">
        <v>48</v>
      </c>
    </row>
    <row r="9" spans="1:21" ht="25.5" x14ac:dyDescent="0.2">
      <c r="A9" s="4" t="s">
        <v>32</v>
      </c>
      <c r="B9" s="4" t="s">
        <v>8</v>
      </c>
      <c r="C9" s="4" t="s">
        <v>16</v>
      </c>
      <c r="D9" s="11" t="s">
        <v>30</v>
      </c>
      <c r="E9" s="10" t="s">
        <v>9</v>
      </c>
      <c r="F9" s="5" t="s">
        <v>34</v>
      </c>
      <c r="G9" s="12" t="s">
        <v>61</v>
      </c>
      <c r="H9" s="10" t="s">
        <v>3</v>
      </c>
      <c r="I9" s="7" t="s">
        <v>35</v>
      </c>
      <c r="J9" s="7" t="s">
        <v>19</v>
      </c>
      <c r="K9" s="7" t="s">
        <v>20</v>
      </c>
      <c r="L9" s="6">
        <v>1</v>
      </c>
      <c r="M9" s="6">
        <v>10</v>
      </c>
      <c r="N9" s="6">
        <v>30</v>
      </c>
      <c r="O9" s="6" t="s">
        <v>40</v>
      </c>
      <c r="P9" s="6">
        <f t="shared" si="0"/>
        <v>270</v>
      </c>
      <c r="Q9" s="6">
        <v>22</v>
      </c>
      <c r="R9" s="6">
        <f t="shared" si="1"/>
        <v>5940</v>
      </c>
      <c r="S9" s="8">
        <v>7000</v>
      </c>
      <c r="T9" s="6" t="s">
        <v>59</v>
      </c>
      <c r="U9" s="11" t="s">
        <v>49</v>
      </c>
    </row>
    <row r="10" spans="1:21" ht="25.5" x14ac:dyDescent="0.2">
      <c r="A10" s="4" t="s">
        <v>33</v>
      </c>
      <c r="B10" s="4" t="s">
        <v>8</v>
      </c>
      <c r="C10" s="4" t="s">
        <v>16</v>
      </c>
      <c r="D10" s="11" t="s">
        <v>31</v>
      </c>
      <c r="E10" s="10" t="s">
        <v>9</v>
      </c>
      <c r="F10" s="5" t="s">
        <v>34</v>
      </c>
      <c r="G10" s="12" t="s">
        <v>61</v>
      </c>
      <c r="H10" s="10" t="s">
        <v>3</v>
      </c>
      <c r="I10" s="7" t="s">
        <v>35</v>
      </c>
      <c r="J10" s="7" t="s">
        <v>19</v>
      </c>
      <c r="K10" s="7" t="s">
        <v>20</v>
      </c>
      <c r="L10" s="11">
        <v>2</v>
      </c>
      <c r="M10" s="6">
        <v>10</v>
      </c>
      <c r="N10" s="6">
        <v>30</v>
      </c>
      <c r="O10" s="6" t="s">
        <v>40</v>
      </c>
      <c r="P10" s="6">
        <f t="shared" si="0"/>
        <v>270</v>
      </c>
      <c r="Q10" s="6">
        <v>22</v>
      </c>
      <c r="R10" s="6">
        <f t="shared" si="1"/>
        <v>5940</v>
      </c>
      <c r="S10" s="8">
        <v>7000</v>
      </c>
      <c r="T10" s="6" t="s">
        <v>60</v>
      </c>
      <c r="U10" s="11" t="s">
        <v>50</v>
      </c>
    </row>
  </sheetData>
  <autoFilter ref="A1:U2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H2" r:id="rId10"/>
    <hyperlink ref="H3" r:id="rId11"/>
    <hyperlink ref="H4" r:id="rId12"/>
    <hyperlink ref="H5" r:id="rId13"/>
    <hyperlink ref="H6" r:id="rId14"/>
    <hyperlink ref="H7" r:id="rId15"/>
    <hyperlink ref="H8" r:id="rId16"/>
    <hyperlink ref="H9" r:id="rId17"/>
    <hyperlink ref="H10" r:id="rId18"/>
  </hyperlinks>
  <pageMargins left="0.7" right="0.7" top="0.75" bottom="0.75" header="0.3" footer="0.3"/>
  <pageSetup paperSize="9"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2026-04-01T21:41:23Z</dcterms:modified>
</cp:coreProperties>
</file>